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4" i="1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H175" s="1"/>
  <c r="G164"/>
  <c r="G175" s="1"/>
  <c r="F164"/>
  <c r="F175" s="1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3"/>
  <c r="A23"/>
  <c r="L22"/>
  <c r="J22"/>
  <c r="I22"/>
  <c r="H22"/>
  <c r="G22"/>
  <c r="F22"/>
  <c r="B13"/>
  <c r="A13"/>
  <c r="L12"/>
  <c r="L23" s="1"/>
  <c r="L195" s="1"/>
  <c r="J12"/>
  <c r="J23" s="1"/>
  <c r="J195" s="1"/>
  <c r="I12"/>
  <c r="I23" s="1"/>
  <c r="I195" s="1"/>
  <c r="H12"/>
  <c r="H23" s="1"/>
  <c r="H195" s="1"/>
  <c r="G12"/>
  <c r="G23" s="1"/>
  <c r="G195" s="1"/>
  <c r="F12"/>
  <c r="F23" s="1"/>
  <c r="F195" s="1"/>
</calcChain>
</file>

<file path=xl/sharedStrings.xml><?xml version="1.0" encoding="utf-8"?>
<sst xmlns="http://schemas.openxmlformats.org/spreadsheetml/2006/main" count="276" uniqueCount="81">
  <si>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</si>
  <si>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</si>
  <si>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</si>
  <si>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</si>
  <si>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</si>
  <si>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</si>
  <si>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</si>
  <si>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</si>
  <si>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</si>
  <si>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</si>
  <si>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</si>
  <si>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</si>
  <si>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</si>
  <si>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</si>
  <si>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</si>
  <si>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</si>
  <si>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</si>
  <si>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</si>
  <si>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</si>
  <si>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</si>
  <si>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</si>
  <si>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</si>
  <si>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</si>
  <si>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</si>
  <si>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</si>
  <si>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</si>
  <si>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</si>
  <si>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</si>
  <si>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</si>
  <si>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</si>
  <si>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</si>
  <si>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</si>
  <si>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</si>
  <si>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</si>
  <si>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</si>
  <si>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</si>
  <si>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</si>
  <si>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</si>
  <si>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</si>
  <si>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Чернцкая ОШ</t>
  </si>
  <si>
    <t>Директор</t>
  </si>
  <si>
    <t>Попадьина Г.Н.</t>
  </si>
  <si>
    <t>Запеканка из творога</t>
  </si>
  <si>
    <t>150/20</t>
  </si>
  <si>
    <t>Какао с молоком</t>
  </si>
  <si>
    <t>Бутерброд с маслом</t>
  </si>
  <si>
    <t>Фрукты</t>
  </si>
  <si>
    <t>Каша рисовая рассыпчатая</t>
  </si>
  <si>
    <t>180/5</t>
  </si>
  <si>
    <t>Рыба,тушеная в томате с овощами</t>
  </si>
  <si>
    <t>Компот из смеси сухофруктов</t>
  </si>
  <si>
    <t xml:space="preserve">Хлеб пшеничный </t>
  </si>
  <si>
    <t>Хлеб ржаной</t>
  </si>
  <si>
    <t>30\10</t>
  </si>
  <si>
    <t>Салат из свежих огурцов</t>
  </si>
  <si>
    <t>салат</t>
  </si>
  <si>
    <t>Вода питьевая</t>
  </si>
  <si>
    <t>Макаронные изделия отварные</t>
  </si>
  <si>
    <t>Кура отварная</t>
  </si>
  <si>
    <t>соус</t>
  </si>
  <si>
    <t>Соус томатный</t>
  </si>
  <si>
    <t>Чай с лимоном и сахаром</t>
  </si>
  <si>
    <t>Каша пшенная молочная жидкая</t>
  </si>
  <si>
    <t>Кофейный напиток на молоке</t>
  </si>
  <si>
    <t>Бутерброд с маслом и сыром</t>
  </si>
  <si>
    <t xml:space="preserve">Вода питьевая </t>
  </si>
  <si>
    <t>Картофельное пюре</t>
  </si>
  <si>
    <t>Котлета"Здоровье"</t>
  </si>
  <si>
    <t>Чай с сахаром</t>
  </si>
  <si>
    <t xml:space="preserve">Хлеб ржаной </t>
  </si>
  <si>
    <t>Хлеб пшеничный</t>
  </si>
  <si>
    <t xml:space="preserve">напиток </t>
  </si>
  <si>
    <t>Каша манная молочная</t>
  </si>
  <si>
    <t xml:space="preserve">Бутнрброд с маслом и сыром </t>
  </si>
  <si>
    <t>Макаронные изделия оварные с тёртым сыром</t>
  </si>
  <si>
    <t>150/22/8</t>
  </si>
  <si>
    <t>Салат из свежих помидоров</t>
  </si>
  <si>
    <t>Чай с  сахаром</t>
  </si>
  <si>
    <t>Каша рисовая молочная</t>
  </si>
  <si>
    <t>Рагу из овощей</t>
  </si>
  <si>
    <t>30\5\10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</si>
</sst>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6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16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 t="s">
        <v>43</v>
      </c>
      <c r="G6" s="40">
        <v>26.4</v>
      </c>
      <c r="H6" s="40">
        <v>19</v>
      </c>
      <c r="I6" s="40">
        <v>33.799999999999997</v>
      </c>
      <c r="J6" s="40">
        <v>408</v>
      </c>
      <c r="K6" s="41">
        <v>224</v>
      </c>
      <c r="L6" s="40">
        <v>55.1</v>
      </c>
    </row>
    <row r="7" spans="1:12" ht="15">
      <c r="A7" s="23"/>
      <c r="B7" s="15"/>
      <c r="C7" s="11"/>
      <c r="D7" s="7" t="s">
        <v>22</v>
      </c>
      <c r="E7" s="42" t="s">
        <v>44</v>
      </c>
      <c r="F7" s="43">
        <v>200</v>
      </c>
      <c r="G7" s="43">
        <v>3.6</v>
      </c>
      <c r="H7" s="43">
        <v>3.3</v>
      </c>
      <c r="I7" s="43">
        <v>13.7</v>
      </c>
      <c r="J7" s="43">
        <v>98</v>
      </c>
      <c r="K7" s="44">
        <v>289</v>
      </c>
      <c r="L7" s="43">
        <v>11.95</v>
      </c>
    </row>
    <row r="8" spans="1:12" ht="15">
      <c r="A8" s="23"/>
      <c r="B8" s="15"/>
      <c r="C8" s="11"/>
      <c r="D8" s="7" t="s">
        <v>23</v>
      </c>
      <c r="E8" s="42" t="s">
        <v>45</v>
      </c>
      <c r="F8" s="51" t="s">
        <v>53</v>
      </c>
      <c r="G8" s="43">
        <v>2.4</v>
      </c>
      <c r="H8" s="43">
        <v>8.6</v>
      </c>
      <c r="I8" s="43">
        <v>14.6</v>
      </c>
      <c r="J8" s="43">
        <v>146</v>
      </c>
      <c r="K8" s="44">
        <v>1</v>
      </c>
      <c r="L8" s="43">
        <v>12.5</v>
      </c>
    </row>
    <row r="9" spans="1:12" ht="15">
      <c r="A9" s="23"/>
      <c r="B9" s="15"/>
      <c r="C9" s="11"/>
      <c r="D9" s="7" t="s">
        <v>24</v>
      </c>
      <c r="E9" s="42" t="s">
        <v>46</v>
      </c>
      <c r="F9" s="43">
        <v>150</v>
      </c>
      <c r="G9" s="43"/>
      <c r="H9" s="43">
        <v>0.26</v>
      </c>
      <c r="I9" s="43">
        <v>0.17</v>
      </c>
      <c r="J9" s="43">
        <v>11.41</v>
      </c>
      <c r="K9" s="44"/>
      <c r="L9" s="43">
        <v>18.5</v>
      </c>
    </row>
    <row r="10" spans="1:12" ht="15">
      <c r="A10" s="23"/>
      <c r="B10" s="15"/>
      <c r="C10" s="11"/>
      <c r="D10" s="6" t="s">
        <v>30</v>
      </c>
      <c r="E10" s="53" t="s">
        <v>56</v>
      </c>
      <c r="F10" s="43">
        <v>200</v>
      </c>
      <c r="G10" s="43">
        <v>0</v>
      </c>
      <c r="H10" s="43">
        <v>0</v>
      </c>
      <c r="I10" s="43">
        <v>0</v>
      </c>
      <c r="J10" s="43">
        <v>0</v>
      </c>
      <c r="K10" s="44"/>
      <c r="L10" s="43">
        <v>2.1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550</v>
      </c>
      <c r="G12" s="19">
        <f>SUM(G6:G11)</f>
        <v>32.4</v>
      </c>
      <c r="H12" s="19">
        <f>SUM(H6:H11)</f>
        <v>31.16</v>
      </c>
      <c r="I12" s="19">
        <f>SUM(I6:I11)</f>
        <v>62.27</v>
      </c>
      <c r="J12" s="19">
        <f>SUM(J6:J11)</f>
        <v>663.41</v>
      </c>
      <c r="K12" s="25"/>
      <c r="L12" s="19">
        <f>SUM(L6:L11)</f>
        <v>100.14999999999999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62" t="s">
        <v>4</v>
      </c>
      <c r="D23" s="63"/>
      <c r="E23" s="31"/>
      <c r="F23" s="32">
        <f>F12+F22</f>
        <v>550</v>
      </c>
      <c r="G23" s="32">
        <f t="shared" ref="G23:J23" si="2">G12+G22</f>
        <v>32.4</v>
      </c>
      <c r="H23" s="32">
        <f t="shared" si="2"/>
        <v>31.16</v>
      </c>
      <c r="I23" s="32">
        <f t="shared" si="2"/>
        <v>62.27</v>
      </c>
      <c r="J23" s="32">
        <f t="shared" si="2"/>
        <v>663.41</v>
      </c>
      <c r="K23" s="32"/>
      <c r="L23" s="32">
        <f t="shared" ref="L23" si="3">L12+L22</f>
        <v>100.14999999999999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47</v>
      </c>
      <c r="F24" s="40" t="s">
        <v>48</v>
      </c>
      <c r="G24" s="40">
        <v>4.3</v>
      </c>
      <c r="H24" s="40">
        <v>4.7</v>
      </c>
      <c r="I24" s="40">
        <v>44.1</v>
      </c>
      <c r="J24" s="40">
        <v>240</v>
      </c>
      <c r="K24" s="41">
        <v>177</v>
      </c>
      <c r="L24" s="40">
        <v>10.3</v>
      </c>
    </row>
    <row r="25" spans="1:12" ht="15">
      <c r="A25" s="14"/>
      <c r="B25" s="15"/>
      <c r="C25" s="11"/>
      <c r="D25" s="6" t="s">
        <v>21</v>
      </c>
      <c r="E25" s="42" t="s">
        <v>49</v>
      </c>
      <c r="F25" s="43">
        <v>150</v>
      </c>
      <c r="G25" s="43">
        <v>23.2</v>
      </c>
      <c r="H25" s="43">
        <v>11.6</v>
      </c>
      <c r="I25" s="43">
        <v>4.7</v>
      </c>
      <c r="J25" s="43">
        <v>216</v>
      </c>
      <c r="K25" s="44">
        <v>80</v>
      </c>
      <c r="L25" s="43">
        <v>48.38</v>
      </c>
    </row>
    <row r="26" spans="1:12" ht="15">
      <c r="A26" s="14"/>
      <c r="B26" s="15"/>
      <c r="C26" s="11"/>
      <c r="D26" s="7" t="s">
        <v>22</v>
      </c>
      <c r="E26" s="42" t="s">
        <v>50</v>
      </c>
      <c r="F26" s="43">
        <v>200</v>
      </c>
      <c r="G26" s="43">
        <v>0.5</v>
      </c>
      <c r="H26" s="43">
        <v>0.1</v>
      </c>
      <c r="I26" s="43">
        <v>34.200000000000003</v>
      </c>
      <c r="J26" s="43">
        <v>121</v>
      </c>
      <c r="K26" s="44">
        <v>294</v>
      </c>
      <c r="L26" s="43">
        <v>4.9000000000000004</v>
      </c>
    </row>
    <row r="27" spans="1:12" ht="15">
      <c r="A27" s="14"/>
      <c r="B27" s="15"/>
      <c r="C27" s="11"/>
      <c r="D27" s="52" t="s">
        <v>55</v>
      </c>
      <c r="E27" s="53" t="s">
        <v>54</v>
      </c>
      <c r="F27" s="43">
        <v>80</v>
      </c>
      <c r="G27" s="43">
        <v>0.6</v>
      </c>
      <c r="H27" s="43">
        <v>3.6</v>
      </c>
      <c r="I27" s="43">
        <v>2.4</v>
      </c>
      <c r="J27" s="43">
        <v>44</v>
      </c>
      <c r="K27" s="44">
        <v>14</v>
      </c>
      <c r="L27" s="43">
        <v>11.9</v>
      </c>
    </row>
    <row r="28" spans="1:12" ht="15">
      <c r="A28" s="14"/>
      <c r="B28" s="15"/>
      <c r="C28" s="11"/>
      <c r="D28" s="7" t="s">
        <v>23</v>
      </c>
      <c r="E28" s="42" t="s">
        <v>51</v>
      </c>
      <c r="F28" s="43">
        <v>50</v>
      </c>
      <c r="G28" s="43">
        <v>3</v>
      </c>
      <c r="H28" s="43">
        <v>0</v>
      </c>
      <c r="I28" s="43">
        <v>18</v>
      </c>
      <c r="J28" s="43">
        <v>72</v>
      </c>
      <c r="K28" s="44"/>
      <c r="L28" s="43">
        <v>4.3</v>
      </c>
    </row>
    <row r="29" spans="1:12" ht="15">
      <c r="A29" s="14"/>
      <c r="B29" s="15"/>
      <c r="C29" s="11"/>
      <c r="D29" s="52" t="s">
        <v>23</v>
      </c>
      <c r="E29" s="42" t="s">
        <v>52</v>
      </c>
      <c r="F29" s="43">
        <v>30</v>
      </c>
      <c r="G29" s="43">
        <v>2</v>
      </c>
      <c r="H29" s="43">
        <v>0.2</v>
      </c>
      <c r="I29" s="43">
        <v>15</v>
      </c>
      <c r="J29" s="43">
        <v>77</v>
      </c>
      <c r="K29" s="44"/>
      <c r="L29" s="43">
        <v>2.12</v>
      </c>
    </row>
    <row r="30" spans="1:12" ht="15">
      <c r="A30" s="14"/>
      <c r="B30" s="15"/>
      <c r="C30" s="11"/>
      <c r="D30" s="54" t="s">
        <v>30</v>
      </c>
      <c r="E30" s="53" t="s">
        <v>56</v>
      </c>
      <c r="F30" s="43">
        <v>200</v>
      </c>
      <c r="G30" s="43">
        <v>0</v>
      </c>
      <c r="H30" s="43">
        <v>0</v>
      </c>
      <c r="I30" s="43">
        <v>0</v>
      </c>
      <c r="J30" s="43">
        <v>0</v>
      </c>
      <c r="K30" s="44"/>
      <c r="L30" s="43">
        <v>2.1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SUM(F24:F31)</f>
        <v>710</v>
      </c>
      <c r="G32" s="19">
        <f t="shared" ref="G32" si="4">SUM(G24:G31)</f>
        <v>33.6</v>
      </c>
      <c r="H32" s="19">
        <f t="shared" ref="H32" si="5">SUM(H24:H31)</f>
        <v>20.200000000000003</v>
      </c>
      <c r="I32" s="19">
        <f t="shared" ref="I32" si="6">SUM(I24:I31)</f>
        <v>118.4</v>
      </c>
      <c r="J32" s="19">
        <f t="shared" ref="J32:L32" si="7">SUM(J24:J31)</f>
        <v>770</v>
      </c>
      <c r="K32" s="25"/>
      <c r="L32" s="19">
        <f t="shared" si="7"/>
        <v>84</v>
      </c>
    </row>
    <row r="33" spans="1:12" ht="15">
      <c r="A33" s="13">
        <f>A24</f>
        <v>1</v>
      </c>
      <c r="B33" s="13">
        <f>B24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>
      <c r="A43" s="33">
        <f>A24</f>
        <v>1</v>
      </c>
      <c r="B43" s="33">
        <f>B24</f>
        <v>2</v>
      </c>
      <c r="C43" s="62" t="s">
        <v>4</v>
      </c>
      <c r="D43" s="63"/>
      <c r="E43" s="31"/>
      <c r="F43" s="32">
        <f>F32+F42</f>
        <v>710</v>
      </c>
      <c r="G43" s="32">
        <f t="shared" ref="G43" si="12">G32+G42</f>
        <v>33.6</v>
      </c>
      <c r="H43" s="32">
        <f t="shared" ref="H43" si="13">H32+H42</f>
        <v>20.200000000000003</v>
      </c>
      <c r="I43" s="32">
        <f t="shared" ref="I43" si="14">I32+I42</f>
        <v>118.4</v>
      </c>
      <c r="J43" s="32">
        <f t="shared" ref="J43:L43" si="15">J32+J42</f>
        <v>770</v>
      </c>
      <c r="K43" s="32"/>
      <c r="L43" s="32">
        <f t="shared" si="15"/>
        <v>84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57</v>
      </c>
      <c r="F44" s="56" t="s">
        <v>48</v>
      </c>
      <c r="G44" s="40">
        <v>6.6</v>
      </c>
      <c r="H44" s="40">
        <v>4.7</v>
      </c>
      <c r="I44" s="40">
        <v>39.4</v>
      </c>
      <c r="J44" s="40">
        <v>230</v>
      </c>
      <c r="K44" s="41">
        <v>212</v>
      </c>
      <c r="L44" s="40">
        <v>10.050000000000001</v>
      </c>
    </row>
    <row r="45" spans="1:12" ht="15">
      <c r="A45" s="23"/>
      <c r="B45" s="15"/>
      <c r="C45" s="11"/>
      <c r="D45" s="54" t="s">
        <v>21</v>
      </c>
      <c r="E45" s="53" t="s">
        <v>58</v>
      </c>
      <c r="F45" s="43">
        <v>60</v>
      </c>
      <c r="G45" s="43">
        <v>15</v>
      </c>
      <c r="H45" s="43">
        <v>12.6</v>
      </c>
      <c r="I45" s="43">
        <v>0.2</v>
      </c>
      <c r="J45" s="43">
        <v>174</v>
      </c>
      <c r="K45" s="44">
        <v>125</v>
      </c>
      <c r="L45" s="43">
        <v>36.75</v>
      </c>
    </row>
    <row r="46" spans="1:12" ht="15">
      <c r="A46" s="23"/>
      <c r="B46" s="15"/>
      <c r="C46" s="11"/>
      <c r="D46" s="54" t="s">
        <v>59</v>
      </c>
      <c r="E46" s="53" t="s">
        <v>60</v>
      </c>
      <c r="F46" s="43">
        <v>30</v>
      </c>
      <c r="G46" s="43">
        <v>0.3</v>
      </c>
      <c r="H46" s="43">
        <v>1.4</v>
      </c>
      <c r="I46" s="43">
        <v>1.9</v>
      </c>
      <c r="J46" s="43">
        <v>22</v>
      </c>
      <c r="K46" s="44">
        <v>234</v>
      </c>
      <c r="L46" s="43">
        <v>1.3</v>
      </c>
    </row>
    <row r="47" spans="1:12" ht="15">
      <c r="A47" s="23"/>
      <c r="B47" s="15"/>
      <c r="C47" s="11"/>
      <c r="D47" s="7" t="s">
        <v>22</v>
      </c>
      <c r="E47" s="53" t="s">
        <v>61</v>
      </c>
      <c r="F47" s="43">
        <v>200</v>
      </c>
      <c r="G47" s="43">
        <v>0.1</v>
      </c>
      <c r="H47" s="43">
        <v>0</v>
      </c>
      <c r="I47" s="43">
        <v>9.3000000000000007</v>
      </c>
      <c r="J47" s="43">
        <v>37</v>
      </c>
      <c r="K47" s="44">
        <v>285</v>
      </c>
      <c r="L47" s="43">
        <v>2.7</v>
      </c>
    </row>
    <row r="48" spans="1:12" ht="15">
      <c r="A48" s="23"/>
      <c r="B48" s="15"/>
      <c r="C48" s="11"/>
      <c r="D48" s="7" t="s">
        <v>23</v>
      </c>
      <c r="E48" s="53" t="s">
        <v>45</v>
      </c>
      <c r="F48" s="57" t="s">
        <v>53</v>
      </c>
      <c r="G48" s="43">
        <v>2.4</v>
      </c>
      <c r="H48" s="43">
        <v>8.6</v>
      </c>
      <c r="I48" s="43">
        <v>14.6</v>
      </c>
      <c r="J48" s="43">
        <v>146</v>
      </c>
      <c r="K48" s="44">
        <v>1</v>
      </c>
      <c r="L48" s="43">
        <v>13.5</v>
      </c>
    </row>
    <row r="49" spans="1:12" ht="15">
      <c r="A49" s="23"/>
      <c r="B49" s="15"/>
      <c r="C49" s="11"/>
      <c r="D49" s="52" t="s">
        <v>23</v>
      </c>
      <c r="E49" s="53" t="s">
        <v>52</v>
      </c>
      <c r="F49" s="43">
        <v>30</v>
      </c>
      <c r="G49" s="43">
        <v>2</v>
      </c>
      <c r="H49" s="43">
        <v>0.2</v>
      </c>
      <c r="I49" s="43">
        <v>15</v>
      </c>
      <c r="J49" s="43">
        <v>77</v>
      </c>
      <c r="K49" s="44"/>
      <c r="L49" s="43">
        <v>2.8</v>
      </c>
    </row>
    <row r="50" spans="1:12" ht="15">
      <c r="A50" s="23"/>
      <c r="B50" s="15"/>
      <c r="C50" s="11"/>
      <c r="D50" s="54" t="s">
        <v>30</v>
      </c>
      <c r="E50" s="53" t="s">
        <v>56</v>
      </c>
      <c r="F50" s="43">
        <v>200</v>
      </c>
      <c r="G50" s="43">
        <v>0</v>
      </c>
      <c r="H50" s="43">
        <v>0</v>
      </c>
      <c r="I50" s="43">
        <v>0</v>
      </c>
      <c r="J50" s="43">
        <v>0</v>
      </c>
      <c r="K50" s="44"/>
      <c r="L50" s="43">
        <v>2.1</v>
      </c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520</v>
      </c>
      <c r="G52" s="19">
        <f t="shared" ref="G52" si="16">SUM(G44:G51)</f>
        <v>26.400000000000002</v>
      </c>
      <c r="H52" s="19">
        <f t="shared" ref="H52" si="17">SUM(H44:H51)</f>
        <v>27.499999999999996</v>
      </c>
      <c r="I52" s="19">
        <f t="shared" ref="I52" si="18">SUM(I44:I51)</f>
        <v>80.399999999999991</v>
      </c>
      <c r="J52" s="19">
        <f t="shared" ref="J52:L52" si="19">SUM(J44:J51)</f>
        <v>686</v>
      </c>
      <c r="K52" s="25"/>
      <c r="L52" s="19">
        <f t="shared" si="19"/>
        <v>69.199999999999989</v>
      </c>
    </row>
    <row r="53" spans="1:12" ht="1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>
      <c r="A63" s="29">
        <f>A44</f>
        <v>1</v>
      </c>
      <c r="B63" s="30">
        <f>B44</f>
        <v>3</v>
      </c>
      <c r="C63" s="62" t="s">
        <v>4</v>
      </c>
      <c r="D63" s="63"/>
      <c r="E63" s="31"/>
      <c r="F63" s="32">
        <f>F52+F62</f>
        <v>520</v>
      </c>
      <c r="G63" s="32">
        <f t="shared" ref="G63" si="24">G52+G62</f>
        <v>26.400000000000002</v>
      </c>
      <c r="H63" s="32">
        <f t="shared" ref="H63" si="25">H52+H62</f>
        <v>27.499999999999996</v>
      </c>
      <c r="I63" s="32">
        <f t="shared" ref="I63" si="26">I52+I62</f>
        <v>80.399999999999991</v>
      </c>
      <c r="J63" s="32">
        <f t="shared" ref="J63:L63" si="27">J52+J62</f>
        <v>686</v>
      </c>
      <c r="K63" s="32"/>
      <c r="L63" s="32">
        <f t="shared" si="27"/>
        <v>69.199999999999989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5" t="s">
        <v>62</v>
      </c>
      <c r="F64" s="56" t="s">
        <v>48</v>
      </c>
      <c r="G64" s="40">
        <v>6.5</v>
      </c>
      <c r="H64" s="40">
        <v>8</v>
      </c>
      <c r="I64" s="40">
        <v>30.7</v>
      </c>
      <c r="J64" s="40">
        <v>221</v>
      </c>
      <c r="K64" s="41">
        <v>194</v>
      </c>
      <c r="L64" s="40">
        <v>14.55</v>
      </c>
    </row>
    <row r="65" spans="1:12" ht="15">
      <c r="A65" s="23"/>
      <c r="B65" s="15"/>
      <c r="C65" s="11"/>
      <c r="D65" s="54" t="s">
        <v>22</v>
      </c>
      <c r="E65" s="53" t="s">
        <v>63</v>
      </c>
      <c r="F65" s="43">
        <v>200</v>
      </c>
      <c r="G65" s="43">
        <v>2.9</v>
      </c>
      <c r="H65" s="43">
        <v>2.8</v>
      </c>
      <c r="I65" s="43">
        <v>14.9</v>
      </c>
      <c r="J65" s="43">
        <v>94</v>
      </c>
      <c r="K65" s="44">
        <v>287</v>
      </c>
      <c r="L65" s="43">
        <v>12.1</v>
      </c>
    </row>
    <row r="66" spans="1:12" ht="15">
      <c r="A66" s="23"/>
      <c r="B66" s="15"/>
      <c r="C66" s="11"/>
      <c r="D66" s="7" t="s">
        <v>23</v>
      </c>
      <c r="E66" s="53" t="s">
        <v>64</v>
      </c>
      <c r="F66" s="58" t="s">
        <v>80</v>
      </c>
      <c r="G66" s="43">
        <v>5</v>
      </c>
      <c r="H66" s="43">
        <v>7.1</v>
      </c>
      <c r="I66" s="43">
        <v>14.5</v>
      </c>
      <c r="J66" s="43">
        <v>144</v>
      </c>
      <c r="K66" s="44">
        <v>2</v>
      </c>
      <c r="L66" s="43">
        <v>14.1</v>
      </c>
    </row>
    <row r="67" spans="1:12" ht="15">
      <c r="A67" s="23"/>
      <c r="B67" s="15"/>
      <c r="C67" s="11"/>
      <c r="D67" s="7" t="s">
        <v>24</v>
      </c>
      <c r="E67" s="53" t="s">
        <v>46</v>
      </c>
      <c r="F67" s="43">
        <v>150</v>
      </c>
      <c r="G67" s="43">
        <v>1.5</v>
      </c>
      <c r="H67" s="43">
        <v>0.5</v>
      </c>
      <c r="I67" s="43">
        <v>21.7</v>
      </c>
      <c r="J67" s="43">
        <v>140</v>
      </c>
      <c r="K67" s="44"/>
      <c r="L67" s="43">
        <v>19.2</v>
      </c>
    </row>
    <row r="68" spans="1:12" ht="15">
      <c r="A68" s="23"/>
      <c r="B68" s="15"/>
      <c r="C68" s="11"/>
      <c r="D68" s="54" t="s">
        <v>30</v>
      </c>
      <c r="E68" s="53" t="s">
        <v>65</v>
      </c>
      <c r="F68" s="43">
        <v>200</v>
      </c>
      <c r="G68" s="43">
        <v>0</v>
      </c>
      <c r="H68" s="43">
        <v>0</v>
      </c>
      <c r="I68" s="43">
        <v>0</v>
      </c>
      <c r="J68" s="43">
        <v>0</v>
      </c>
      <c r="K68" s="44"/>
      <c r="L68" s="43">
        <v>2.1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SUM(F64:F69)</f>
        <v>550</v>
      </c>
      <c r="G70" s="19">
        <f>SUM(G64:G69)</f>
        <v>15.9</v>
      </c>
      <c r="H70" s="19">
        <f>SUM(H64:H69)</f>
        <v>18.399999999999999</v>
      </c>
      <c r="I70" s="19">
        <f>SUM(I64:I69)</f>
        <v>81.8</v>
      </c>
      <c r="J70" s="19">
        <f>SUM(J64:J69)</f>
        <v>599</v>
      </c>
      <c r="K70" s="25"/>
      <c r="L70" s="19">
        <f>SUM(L64:L69)</f>
        <v>62.050000000000004</v>
      </c>
    </row>
    <row r="71" spans="1:12" ht="15">
      <c r="A71" s="26">
        <f>A64</f>
        <v>1</v>
      </c>
      <c r="B71" s="13">
        <f>B64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>
      <c r="A81" s="29">
        <f>A64</f>
        <v>1</v>
      </c>
      <c r="B81" s="30">
        <f>B64</f>
        <v>4</v>
      </c>
      <c r="C81" s="62" t="s">
        <v>4</v>
      </c>
      <c r="D81" s="63"/>
      <c r="E81" s="31"/>
      <c r="F81" s="32">
        <f>F70+F80</f>
        <v>550</v>
      </c>
      <c r="G81" s="32">
        <f t="shared" ref="G81" si="32">G70+G80</f>
        <v>15.9</v>
      </c>
      <c r="H81" s="32">
        <f t="shared" ref="H81" si="33">H70+H80</f>
        <v>18.399999999999999</v>
      </c>
      <c r="I81" s="32">
        <f t="shared" ref="I81" si="34">I70+I80</f>
        <v>81.8</v>
      </c>
      <c r="J81" s="32">
        <f t="shared" ref="J81:L81" si="35">J70+J80</f>
        <v>599</v>
      </c>
      <c r="K81" s="32"/>
      <c r="L81" s="32">
        <f t="shared" si="35"/>
        <v>62.050000000000004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66</v>
      </c>
      <c r="F82" s="40">
        <v>180</v>
      </c>
      <c r="G82" s="40">
        <v>3.7</v>
      </c>
      <c r="H82" s="40">
        <v>5.9</v>
      </c>
      <c r="I82" s="40">
        <v>24</v>
      </c>
      <c r="J82" s="40">
        <v>166</v>
      </c>
      <c r="K82" s="41">
        <v>138</v>
      </c>
      <c r="L82" s="40">
        <v>14.9</v>
      </c>
    </row>
    <row r="83" spans="1:12" ht="15">
      <c r="A83" s="23"/>
      <c r="B83" s="15"/>
      <c r="C83" s="11"/>
      <c r="D83" s="54" t="s">
        <v>21</v>
      </c>
      <c r="E83" s="53" t="s">
        <v>67</v>
      </c>
      <c r="F83" s="43">
        <v>100</v>
      </c>
      <c r="G83" s="43">
        <v>15</v>
      </c>
      <c r="H83" s="43">
        <v>12.2</v>
      </c>
      <c r="I83" s="43">
        <v>8</v>
      </c>
      <c r="J83" s="43">
        <v>203</v>
      </c>
      <c r="K83" s="44">
        <v>99</v>
      </c>
      <c r="L83" s="43">
        <v>50.8</v>
      </c>
    </row>
    <row r="84" spans="1:12" ht="15">
      <c r="A84" s="23"/>
      <c r="B84" s="15"/>
      <c r="C84" s="11"/>
      <c r="D84" s="7" t="s">
        <v>22</v>
      </c>
      <c r="E84" s="53" t="s">
        <v>68</v>
      </c>
      <c r="F84" s="43">
        <v>200</v>
      </c>
      <c r="G84" s="43">
        <v>0.1</v>
      </c>
      <c r="H84" s="43">
        <v>0</v>
      </c>
      <c r="I84" s="43">
        <v>9.1</v>
      </c>
      <c r="J84" s="43">
        <v>35</v>
      </c>
      <c r="K84" s="44">
        <v>283</v>
      </c>
      <c r="L84" s="43">
        <v>1.5</v>
      </c>
    </row>
    <row r="85" spans="1:12" ht="15">
      <c r="A85" s="23"/>
      <c r="B85" s="15"/>
      <c r="C85" s="11"/>
      <c r="D85" s="7" t="s">
        <v>23</v>
      </c>
      <c r="E85" s="53" t="s">
        <v>69</v>
      </c>
      <c r="F85" s="43">
        <v>30</v>
      </c>
      <c r="G85" s="43">
        <v>2</v>
      </c>
      <c r="H85" s="43">
        <v>0.2</v>
      </c>
      <c r="I85" s="43">
        <v>15</v>
      </c>
      <c r="J85" s="43">
        <v>77</v>
      </c>
      <c r="K85" s="44"/>
      <c r="L85" s="43">
        <v>2.8</v>
      </c>
    </row>
    <row r="86" spans="1:12" ht="15">
      <c r="A86" s="23"/>
      <c r="B86" s="15"/>
      <c r="C86" s="11"/>
      <c r="D86" s="52" t="s">
        <v>23</v>
      </c>
      <c r="E86" s="53" t="s">
        <v>70</v>
      </c>
      <c r="F86" s="43">
        <v>50</v>
      </c>
      <c r="G86" s="43">
        <v>3</v>
      </c>
      <c r="H86" s="43">
        <v>0</v>
      </c>
      <c r="I86" s="43">
        <v>18</v>
      </c>
      <c r="J86" s="43">
        <v>72</v>
      </c>
      <c r="K86" s="44"/>
      <c r="L86" s="43">
        <v>3.6</v>
      </c>
    </row>
    <row r="87" spans="1:12" ht="15">
      <c r="A87" s="23"/>
      <c r="B87" s="15"/>
      <c r="C87" s="11"/>
      <c r="D87" s="54" t="s">
        <v>71</v>
      </c>
      <c r="E87" s="53" t="s">
        <v>56</v>
      </c>
      <c r="F87" s="43">
        <v>200</v>
      </c>
      <c r="G87" s="43">
        <v>0</v>
      </c>
      <c r="H87" s="43">
        <v>0</v>
      </c>
      <c r="I87" s="43">
        <v>0</v>
      </c>
      <c r="J87" s="43">
        <v>0</v>
      </c>
      <c r="K87" s="44"/>
      <c r="L87" s="43">
        <v>2.1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36">SUM(G82:G88)</f>
        <v>23.8</v>
      </c>
      <c r="H89" s="19">
        <f t="shared" ref="H89" si="37">SUM(H82:H88)</f>
        <v>18.3</v>
      </c>
      <c r="I89" s="19">
        <f t="shared" ref="I89" si="38">SUM(I82:I88)</f>
        <v>74.099999999999994</v>
      </c>
      <c r="J89" s="19">
        <f t="shared" ref="J89:L89" si="39">SUM(J82:J88)</f>
        <v>553</v>
      </c>
      <c r="K89" s="25"/>
      <c r="L89" s="19">
        <f t="shared" si="39"/>
        <v>75.699999999999989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0">SUM(G90:G98)</f>
        <v>0</v>
      </c>
      <c r="H99" s="19">
        <f t="shared" ref="H99" si="41">SUM(H90:H98)</f>
        <v>0</v>
      </c>
      <c r="I99" s="19">
        <f t="shared" ref="I99" si="42">SUM(I90:I98)</f>
        <v>0</v>
      </c>
      <c r="J99" s="19">
        <f t="shared" ref="J99:L99" si="43">SUM(J90:J98)</f>
        <v>0</v>
      </c>
      <c r="K99" s="25"/>
      <c r="L99" s="19">
        <f t="shared" si="43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760</v>
      </c>
      <c r="G100" s="32">
        <f t="shared" ref="G100" si="44">G89+G99</f>
        <v>23.8</v>
      </c>
      <c r="H100" s="32">
        <f t="shared" ref="H100" si="45">H89+H99</f>
        <v>18.3</v>
      </c>
      <c r="I100" s="32">
        <f t="shared" ref="I100" si="46">I89+I99</f>
        <v>74.099999999999994</v>
      </c>
      <c r="J100" s="32">
        <f t="shared" ref="J100:L100" si="47">J89+J99</f>
        <v>553</v>
      </c>
      <c r="K100" s="32"/>
      <c r="L100" s="32">
        <f t="shared" si="47"/>
        <v>75.699999999999989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5" t="s">
        <v>72</v>
      </c>
      <c r="F101" s="56" t="s">
        <v>48</v>
      </c>
      <c r="G101" s="40">
        <v>5.4</v>
      </c>
      <c r="H101" s="40">
        <v>7.2</v>
      </c>
      <c r="I101" s="40">
        <v>26.8</v>
      </c>
      <c r="J101" s="40">
        <v>194</v>
      </c>
      <c r="K101" s="41">
        <v>191</v>
      </c>
      <c r="L101" s="40">
        <v>16.12</v>
      </c>
    </row>
    <row r="102" spans="1:12" ht="15">
      <c r="A102" s="23"/>
      <c r="B102" s="15"/>
      <c r="C102" s="11"/>
      <c r="D102" s="54" t="s">
        <v>22</v>
      </c>
      <c r="E102" s="53" t="s">
        <v>63</v>
      </c>
      <c r="F102" s="43">
        <v>200</v>
      </c>
      <c r="G102" s="43">
        <v>2.9</v>
      </c>
      <c r="H102" s="43">
        <v>2.8</v>
      </c>
      <c r="I102" s="43">
        <v>14.9</v>
      </c>
      <c r="J102" s="43">
        <v>94</v>
      </c>
      <c r="K102" s="44">
        <v>287</v>
      </c>
      <c r="L102" s="43">
        <v>10.48</v>
      </c>
    </row>
    <row r="103" spans="1:12" ht="15">
      <c r="A103" s="23"/>
      <c r="B103" s="15"/>
      <c r="C103" s="11"/>
      <c r="D103" s="52" t="s">
        <v>23</v>
      </c>
      <c r="E103" s="53" t="s">
        <v>73</v>
      </c>
      <c r="F103" s="58" t="s">
        <v>80</v>
      </c>
      <c r="G103" s="43">
        <v>5</v>
      </c>
      <c r="H103" s="43">
        <v>7.1</v>
      </c>
      <c r="I103" s="43">
        <v>14.5</v>
      </c>
      <c r="J103" s="43">
        <v>144</v>
      </c>
      <c r="K103" s="44">
        <v>2</v>
      </c>
      <c r="L103" s="43">
        <v>15.01</v>
      </c>
    </row>
    <row r="104" spans="1:12" ht="15">
      <c r="A104" s="23"/>
      <c r="B104" s="15"/>
      <c r="C104" s="11"/>
      <c r="D104" s="52" t="s">
        <v>24</v>
      </c>
      <c r="E104" s="53" t="s">
        <v>46</v>
      </c>
      <c r="F104" s="43">
        <v>150</v>
      </c>
      <c r="G104" s="43">
        <v>0.4</v>
      </c>
      <c r="H104" s="43">
        <v>0.3</v>
      </c>
      <c r="I104" s="43">
        <v>10.3</v>
      </c>
      <c r="J104" s="43">
        <v>140</v>
      </c>
      <c r="K104" s="44"/>
      <c r="L104" s="43">
        <v>19.899999999999999</v>
      </c>
    </row>
    <row r="105" spans="1:12" ht="15">
      <c r="A105" s="23"/>
      <c r="B105" s="15"/>
      <c r="C105" s="11"/>
      <c r="D105" s="52" t="s">
        <v>30</v>
      </c>
      <c r="E105" s="53" t="s">
        <v>56</v>
      </c>
      <c r="F105" s="43">
        <v>200</v>
      </c>
      <c r="G105" s="43">
        <v>0</v>
      </c>
      <c r="H105" s="43">
        <v>0</v>
      </c>
      <c r="I105" s="43">
        <v>0</v>
      </c>
      <c r="J105" s="43">
        <v>0</v>
      </c>
      <c r="K105" s="44"/>
      <c r="L105" s="43">
        <v>2.1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48">SUM(G101:G107)</f>
        <v>13.700000000000001</v>
      </c>
      <c r="H108" s="19">
        <f t="shared" si="48"/>
        <v>17.400000000000002</v>
      </c>
      <c r="I108" s="19">
        <f t="shared" si="48"/>
        <v>66.5</v>
      </c>
      <c r="J108" s="19">
        <f t="shared" si="48"/>
        <v>572</v>
      </c>
      <c r="K108" s="25"/>
      <c r="L108" s="19">
        <f t="shared" ref="L108" si="49">SUM(L101:L107)</f>
        <v>63.61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0</v>
      </c>
      <c r="H118" s="19">
        <f t="shared" si="50"/>
        <v>0</v>
      </c>
      <c r="I118" s="19">
        <f t="shared" si="50"/>
        <v>0</v>
      </c>
      <c r="J118" s="19">
        <f t="shared" si="50"/>
        <v>0</v>
      </c>
      <c r="K118" s="25"/>
      <c r="L118" s="19">
        <f t="shared" ref="L118" si="51">SUM(L109:L117)</f>
        <v>0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550</v>
      </c>
      <c r="G119" s="32">
        <f t="shared" ref="G119" si="52">G108+G118</f>
        <v>13.700000000000001</v>
      </c>
      <c r="H119" s="32">
        <f t="shared" ref="H119" si="53">H108+H118</f>
        <v>17.400000000000002</v>
      </c>
      <c r="I119" s="32">
        <f t="shared" ref="I119" si="54">I108+I118</f>
        <v>66.5</v>
      </c>
      <c r="J119" s="32">
        <f t="shared" ref="J119:L119" si="55">J108+J118</f>
        <v>572</v>
      </c>
      <c r="K119" s="32"/>
      <c r="L119" s="32">
        <f t="shared" si="55"/>
        <v>63.61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5" t="s">
        <v>74</v>
      </c>
      <c r="F120" s="56" t="s">
        <v>75</v>
      </c>
      <c r="G120" s="40">
        <v>11.1</v>
      </c>
      <c r="H120" s="40">
        <v>12.8</v>
      </c>
      <c r="I120" s="40">
        <v>32.200000000000003</v>
      </c>
      <c r="J120" s="40">
        <v>293</v>
      </c>
      <c r="K120" s="41">
        <v>214</v>
      </c>
      <c r="L120" s="40">
        <v>25.37</v>
      </c>
    </row>
    <row r="121" spans="1:12" ht="15">
      <c r="A121" s="14"/>
      <c r="B121" s="15"/>
      <c r="C121" s="11"/>
      <c r="D121" s="54" t="s">
        <v>55</v>
      </c>
      <c r="E121" s="53" t="s">
        <v>76</v>
      </c>
      <c r="F121" s="43">
        <v>80</v>
      </c>
      <c r="G121" s="43">
        <v>0.7</v>
      </c>
      <c r="H121" s="43">
        <v>3.6</v>
      </c>
      <c r="I121" s="43">
        <v>3.6</v>
      </c>
      <c r="J121" s="43">
        <v>51</v>
      </c>
      <c r="K121" s="44">
        <v>13</v>
      </c>
      <c r="L121" s="43">
        <v>8.6</v>
      </c>
    </row>
    <row r="122" spans="1:12" ht="15">
      <c r="A122" s="14"/>
      <c r="B122" s="15"/>
      <c r="C122" s="11"/>
      <c r="D122" s="52" t="s">
        <v>22</v>
      </c>
      <c r="E122" s="53" t="s">
        <v>77</v>
      </c>
      <c r="F122" s="43">
        <v>200</v>
      </c>
      <c r="G122" s="43">
        <v>0.1</v>
      </c>
      <c r="H122" s="43">
        <v>0</v>
      </c>
      <c r="I122" s="43">
        <v>9.1</v>
      </c>
      <c r="J122" s="43">
        <v>35</v>
      </c>
      <c r="K122" s="44">
        <v>283</v>
      </c>
      <c r="L122" s="43">
        <v>1.5</v>
      </c>
    </row>
    <row r="123" spans="1:12" ht="15">
      <c r="A123" s="14"/>
      <c r="B123" s="15"/>
      <c r="C123" s="11"/>
      <c r="D123" s="52" t="s">
        <v>23</v>
      </c>
      <c r="E123" s="53" t="s">
        <v>52</v>
      </c>
      <c r="F123" s="43">
        <v>30</v>
      </c>
      <c r="G123" s="43">
        <v>2</v>
      </c>
      <c r="H123" s="43">
        <v>0.2</v>
      </c>
      <c r="I123" s="43">
        <v>15</v>
      </c>
      <c r="J123" s="43">
        <v>77</v>
      </c>
      <c r="K123" s="44"/>
      <c r="L123" s="43">
        <v>3</v>
      </c>
    </row>
    <row r="124" spans="1:12" ht="15">
      <c r="A124" s="14"/>
      <c r="B124" s="15"/>
      <c r="C124" s="11"/>
      <c r="D124" s="54" t="s">
        <v>23</v>
      </c>
      <c r="E124" s="53" t="s">
        <v>45</v>
      </c>
      <c r="F124" s="51" t="s">
        <v>53</v>
      </c>
      <c r="G124" s="43">
        <v>2.4</v>
      </c>
      <c r="H124" s="43">
        <v>8.6</v>
      </c>
      <c r="I124" s="43">
        <v>14.6</v>
      </c>
      <c r="J124" s="43">
        <v>146</v>
      </c>
      <c r="K124" s="44">
        <v>1</v>
      </c>
      <c r="L124" s="43">
        <v>13.8</v>
      </c>
    </row>
    <row r="125" spans="1:12" ht="15">
      <c r="A125" s="14"/>
      <c r="B125" s="15"/>
      <c r="C125" s="11"/>
      <c r="D125" s="54" t="s">
        <v>30</v>
      </c>
      <c r="E125" s="53" t="s">
        <v>56</v>
      </c>
      <c r="F125" s="43">
        <v>200</v>
      </c>
      <c r="G125" s="43">
        <v>0</v>
      </c>
      <c r="H125" s="43">
        <v>0</v>
      </c>
      <c r="I125" s="43">
        <v>0</v>
      </c>
      <c r="J125" s="43">
        <v>0</v>
      </c>
      <c r="K125" s="44"/>
      <c r="L125" s="43">
        <v>2.1</v>
      </c>
    </row>
    <row r="126" spans="1:12" ht="15">
      <c r="A126" s="16"/>
      <c r="B126" s="17"/>
      <c r="C126" s="8"/>
      <c r="D126" s="18" t="s">
        <v>33</v>
      </c>
      <c r="E126" s="9"/>
      <c r="F126" s="19">
        <f>SUM(F120:F125)</f>
        <v>510</v>
      </c>
      <c r="G126" s="19">
        <f>SUM(G120:G125)</f>
        <v>16.299999999999997</v>
      </c>
      <c r="H126" s="19">
        <f>SUM(H120:H125)</f>
        <v>25.200000000000003</v>
      </c>
      <c r="I126" s="19">
        <f>SUM(I120:I125)</f>
        <v>74.5</v>
      </c>
      <c r="J126" s="19">
        <f>SUM(J120:J125)</f>
        <v>602</v>
      </c>
      <c r="K126" s="25"/>
      <c r="L126" s="19">
        <f>SUM(L120:L125)</f>
        <v>54.37</v>
      </c>
    </row>
    <row r="127" spans="1:12" ht="15">
      <c r="A127" s="13">
        <f>A120</f>
        <v>2</v>
      </c>
      <c r="B127" s="13">
        <f>B120</f>
        <v>2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56">SUM(G127:G135)</f>
        <v>0</v>
      </c>
      <c r="H136" s="19">
        <f t="shared" si="56"/>
        <v>0</v>
      </c>
      <c r="I136" s="19">
        <f t="shared" si="56"/>
        <v>0</v>
      </c>
      <c r="J136" s="19">
        <f t="shared" si="56"/>
        <v>0</v>
      </c>
      <c r="K136" s="25"/>
      <c r="L136" s="19">
        <f t="shared" ref="L136" si="57">SUM(L127:L135)</f>
        <v>0</v>
      </c>
    </row>
    <row r="137" spans="1:12" ht="15">
      <c r="A137" s="33">
        <f>A120</f>
        <v>2</v>
      </c>
      <c r="B137" s="33">
        <f>B120</f>
        <v>2</v>
      </c>
      <c r="C137" s="62" t="s">
        <v>4</v>
      </c>
      <c r="D137" s="63"/>
      <c r="E137" s="31"/>
      <c r="F137" s="32">
        <f>F126+F136</f>
        <v>510</v>
      </c>
      <c r="G137" s="32">
        <f t="shared" ref="G137" si="58">G126+G136</f>
        <v>16.299999999999997</v>
      </c>
      <c r="H137" s="32">
        <f t="shared" ref="H137" si="59">H126+H136</f>
        <v>25.200000000000003</v>
      </c>
      <c r="I137" s="32">
        <f t="shared" ref="I137" si="60">I126+I136</f>
        <v>74.5</v>
      </c>
      <c r="J137" s="32">
        <f t="shared" ref="J137:L137" si="61">J126+J136</f>
        <v>602</v>
      </c>
      <c r="K137" s="32"/>
      <c r="L137" s="32">
        <f t="shared" si="61"/>
        <v>54.37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55" t="s">
        <v>66</v>
      </c>
      <c r="F138" s="40">
        <v>180</v>
      </c>
      <c r="G138" s="40">
        <v>3.7</v>
      </c>
      <c r="H138" s="40">
        <v>5.9</v>
      </c>
      <c r="I138" s="40">
        <v>24</v>
      </c>
      <c r="J138" s="40">
        <v>166</v>
      </c>
      <c r="K138" s="41">
        <v>138</v>
      </c>
      <c r="L138" s="40">
        <v>11.05</v>
      </c>
    </row>
    <row r="139" spans="1:12" ht="15">
      <c r="A139" s="23"/>
      <c r="B139" s="15"/>
      <c r="C139" s="11"/>
      <c r="D139" s="54" t="s">
        <v>21</v>
      </c>
      <c r="E139" s="53" t="s">
        <v>58</v>
      </c>
      <c r="F139" s="43">
        <v>60</v>
      </c>
      <c r="G139" s="43">
        <v>15</v>
      </c>
      <c r="H139" s="43">
        <v>12.6</v>
      </c>
      <c r="I139" s="43">
        <v>0.2</v>
      </c>
      <c r="J139" s="43">
        <v>174</v>
      </c>
      <c r="K139" s="44">
        <v>125</v>
      </c>
      <c r="L139" s="43">
        <v>36.450000000000003</v>
      </c>
    </row>
    <row r="140" spans="1:12" ht="15">
      <c r="A140" s="23"/>
      <c r="B140" s="15"/>
      <c r="C140" s="11"/>
      <c r="D140" s="52" t="s">
        <v>59</v>
      </c>
      <c r="E140" s="53" t="s">
        <v>60</v>
      </c>
      <c r="F140" s="43">
        <v>30</v>
      </c>
      <c r="G140" s="43">
        <v>0.3</v>
      </c>
      <c r="H140" s="43">
        <v>1.4</v>
      </c>
      <c r="I140" s="43">
        <v>1.9</v>
      </c>
      <c r="J140" s="43">
        <v>22</v>
      </c>
      <c r="K140" s="44">
        <v>234</v>
      </c>
      <c r="L140" s="43">
        <v>1.1000000000000001</v>
      </c>
    </row>
    <row r="141" spans="1:12" ht="15.75" customHeight="1">
      <c r="A141" s="23"/>
      <c r="B141" s="15"/>
      <c r="C141" s="11"/>
      <c r="D141" s="52" t="s">
        <v>22</v>
      </c>
      <c r="E141" s="53" t="s">
        <v>61</v>
      </c>
      <c r="F141" s="43">
        <v>200</v>
      </c>
      <c r="G141" s="43">
        <v>0.1</v>
      </c>
      <c r="H141" s="43">
        <v>0</v>
      </c>
      <c r="I141" s="43">
        <v>9.3000000000000007</v>
      </c>
      <c r="J141" s="43">
        <v>37</v>
      </c>
      <c r="K141" s="44">
        <v>285</v>
      </c>
      <c r="L141" s="43">
        <v>2.6</v>
      </c>
    </row>
    <row r="142" spans="1:12" ht="15">
      <c r="A142" s="23"/>
      <c r="B142" s="15"/>
      <c r="C142" s="11"/>
      <c r="D142" s="52" t="s">
        <v>23</v>
      </c>
      <c r="E142" s="53" t="s">
        <v>52</v>
      </c>
      <c r="F142" s="43">
        <v>30</v>
      </c>
      <c r="G142" s="43">
        <v>2</v>
      </c>
      <c r="H142" s="43">
        <v>0.2</v>
      </c>
      <c r="I142" s="43">
        <v>15</v>
      </c>
      <c r="J142" s="43">
        <v>77</v>
      </c>
      <c r="K142" s="44"/>
      <c r="L142" s="43">
        <v>3</v>
      </c>
    </row>
    <row r="143" spans="1:12" ht="15">
      <c r="A143" s="23"/>
      <c r="B143" s="15"/>
      <c r="C143" s="11"/>
      <c r="D143" s="54" t="s">
        <v>23</v>
      </c>
      <c r="E143" s="53" t="s">
        <v>70</v>
      </c>
      <c r="F143" s="43">
        <v>50</v>
      </c>
      <c r="G143" s="43">
        <v>3</v>
      </c>
      <c r="H143" s="43">
        <v>0</v>
      </c>
      <c r="I143" s="43">
        <v>18</v>
      </c>
      <c r="J143" s="43">
        <v>72</v>
      </c>
      <c r="K143" s="44"/>
      <c r="L143" s="43">
        <v>2.8</v>
      </c>
    </row>
    <row r="144" spans="1:12" ht="15">
      <c r="A144" s="23"/>
      <c r="B144" s="15"/>
      <c r="C144" s="11"/>
      <c r="D144" s="54" t="s">
        <v>30</v>
      </c>
      <c r="E144" s="53" t="s">
        <v>56</v>
      </c>
      <c r="F144" s="43">
        <v>200</v>
      </c>
      <c r="G144" s="43">
        <v>0</v>
      </c>
      <c r="H144" s="43">
        <v>0</v>
      </c>
      <c r="I144" s="43">
        <v>0</v>
      </c>
      <c r="J144" s="43">
        <v>0</v>
      </c>
      <c r="K144" s="44"/>
      <c r="L144" s="43">
        <v>2.1</v>
      </c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750</v>
      </c>
      <c r="G145" s="19">
        <f>SUM(G138:G144)</f>
        <v>24.1</v>
      </c>
      <c r="H145" s="19">
        <f>SUM(H138:H144)</f>
        <v>20.099999999999998</v>
      </c>
      <c r="I145" s="19">
        <f>SUM(I138:I144)</f>
        <v>68.400000000000006</v>
      </c>
      <c r="J145" s="19">
        <f>SUM(J138:J144)</f>
        <v>548</v>
      </c>
      <c r="K145" s="25"/>
      <c r="L145" s="19">
        <f>SUM(L138:L144)</f>
        <v>59.1</v>
      </c>
    </row>
    <row r="146" spans="1:12" ht="15">
      <c r="A146" s="26">
        <f>A138</f>
        <v>2</v>
      </c>
      <c r="B146" s="13">
        <f>B138</f>
        <v>3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2">SUM(G146:G154)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SUM(L146:L154)</f>
        <v>0</v>
      </c>
    </row>
    <row r="156" spans="1:12" ht="15">
      <c r="A156" s="29">
        <f>A138</f>
        <v>2</v>
      </c>
      <c r="B156" s="30">
        <f>B138</f>
        <v>3</v>
      </c>
      <c r="C156" s="62" t="s">
        <v>4</v>
      </c>
      <c r="D156" s="63"/>
      <c r="E156" s="31"/>
      <c r="F156" s="32">
        <f>F145+F155</f>
        <v>750</v>
      </c>
      <c r="G156" s="32">
        <f t="shared" ref="G156" si="64">G145+G155</f>
        <v>24.1</v>
      </c>
      <c r="H156" s="32">
        <f t="shared" ref="H156" si="65">H145+H155</f>
        <v>20.099999999999998</v>
      </c>
      <c r="I156" s="32">
        <f t="shared" ref="I156" si="66">I145+I155</f>
        <v>68.400000000000006</v>
      </c>
      <c r="J156" s="32">
        <f t="shared" ref="J156:L156" si="67">J145+J155</f>
        <v>548</v>
      </c>
      <c r="K156" s="32"/>
      <c r="L156" s="32">
        <f t="shared" si="67"/>
        <v>59.1</v>
      </c>
    </row>
    <row r="157" spans="1:12" ht="15">
      <c r="A157" s="20">
        <v>2</v>
      </c>
      <c r="B157" s="21">
        <v>4</v>
      </c>
      <c r="C157" s="22" t="s">
        <v>20</v>
      </c>
      <c r="D157" s="5" t="s">
        <v>21</v>
      </c>
      <c r="E157" s="55" t="s">
        <v>78</v>
      </c>
      <c r="F157" s="56" t="s">
        <v>48</v>
      </c>
      <c r="G157" s="40">
        <v>4.5</v>
      </c>
      <c r="H157" s="40">
        <v>7.2</v>
      </c>
      <c r="I157" s="40">
        <v>27.6</v>
      </c>
      <c r="J157" s="40">
        <v>194</v>
      </c>
      <c r="K157" s="41">
        <v>193</v>
      </c>
      <c r="L157" s="40">
        <v>16.3</v>
      </c>
    </row>
    <row r="158" spans="1:12" ht="15">
      <c r="A158" s="23"/>
      <c r="B158" s="15"/>
      <c r="C158" s="11"/>
      <c r="D158" s="54" t="s">
        <v>22</v>
      </c>
      <c r="E158" s="53" t="s">
        <v>44</v>
      </c>
      <c r="F158" s="43">
        <v>200</v>
      </c>
      <c r="G158" s="43">
        <v>3.3</v>
      </c>
      <c r="H158" s="43">
        <v>3.1</v>
      </c>
      <c r="I158" s="43">
        <v>13.6</v>
      </c>
      <c r="J158" s="43">
        <v>94</v>
      </c>
      <c r="K158" s="44">
        <v>289</v>
      </c>
      <c r="L158" s="43">
        <v>12.7</v>
      </c>
    </row>
    <row r="159" spans="1:12" ht="15">
      <c r="A159" s="23"/>
      <c r="B159" s="15"/>
      <c r="C159" s="11"/>
      <c r="D159" s="52" t="s">
        <v>23</v>
      </c>
      <c r="E159" s="53" t="s">
        <v>64</v>
      </c>
      <c r="F159" s="58" t="s">
        <v>80</v>
      </c>
      <c r="G159" s="43">
        <v>5</v>
      </c>
      <c r="H159" s="43">
        <v>7.1</v>
      </c>
      <c r="I159" s="43">
        <v>14.5</v>
      </c>
      <c r="J159" s="43">
        <v>144</v>
      </c>
      <c r="K159" s="44">
        <v>2</v>
      </c>
      <c r="L159" s="43">
        <v>14.9</v>
      </c>
    </row>
    <row r="160" spans="1:12" ht="15">
      <c r="A160" s="23"/>
      <c r="B160" s="15"/>
      <c r="C160" s="11"/>
      <c r="D160" s="52" t="s">
        <v>24</v>
      </c>
      <c r="E160" s="53" t="s">
        <v>46</v>
      </c>
      <c r="F160" s="43">
        <v>150</v>
      </c>
      <c r="G160" s="43">
        <v>0.26</v>
      </c>
      <c r="H160" s="43">
        <v>0.17</v>
      </c>
      <c r="I160" s="43">
        <v>11.41</v>
      </c>
      <c r="J160" s="43">
        <v>140</v>
      </c>
      <c r="K160" s="44"/>
      <c r="L160" s="43">
        <v>18</v>
      </c>
    </row>
    <row r="161" spans="1:12" ht="15">
      <c r="A161" s="23"/>
      <c r="B161" s="15"/>
      <c r="C161" s="11"/>
      <c r="D161" s="52" t="s">
        <v>30</v>
      </c>
      <c r="E161" s="53" t="s">
        <v>56</v>
      </c>
      <c r="F161" s="43">
        <v>200</v>
      </c>
      <c r="G161" s="43">
        <v>0</v>
      </c>
      <c r="H161" s="43">
        <v>0</v>
      </c>
      <c r="I161" s="43">
        <v>0</v>
      </c>
      <c r="J161" s="43">
        <v>0</v>
      </c>
      <c r="K161" s="44"/>
      <c r="L161" s="43">
        <v>2.1</v>
      </c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550</v>
      </c>
      <c r="G164" s="19">
        <f t="shared" ref="G164:J164" si="68">SUM(G157:G163)</f>
        <v>13.06</v>
      </c>
      <c r="H164" s="19">
        <f t="shared" si="68"/>
        <v>17.57</v>
      </c>
      <c r="I164" s="19">
        <f t="shared" si="68"/>
        <v>67.11</v>
      </c>
      <c r="J164" s="19">
        <f t="shared" si="68"/>
        <v>572</v>
      </c>
      <c r="K164" s="25"/>
      <c r="L164" s="19">
        <f t="shared" ref="L164" si="69">SUM(L157:L163)</f>
        <v>64</v>
      </c>
    </row>
    <row r="165" spans="1:12" ht="15">
      <c r="A165" s="26">
        <f>A157</f>
        <v>2</v>
      </c>
      <c r="B165" s="13">
        <f>B157</f>
        <v>4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0">SUM(G165:G173)</f>
        <v>0</v>
      </c>
      <c r="H174" s="19">
        <f t="shared" si="70"/>
        <v>0</v>
      </c>
      <c r="I174" s="19">
        <f t="shared" si="70"/>
        <v>0</v>
      </c>
      <c r="J174" s="19">
        <f t="shared" si="70"/>
        <v>0</v>
      </c>
      <c r="K174" s="25"/>
      <c r="L174" s="19">
        <f t="shared" ref="L174" si="71">SUM(L165:L173)</f>
        <v>0</v>
      </c>
    </row>
    <row r="175" spans="1:12" ht="15">
      <c r="A175" s="29">
        <f>A157</f>
        <v>2</v>
      </c>
      <c r="B175" s="30">
        <f>B157</f>
        <v>4</v>
      </c>
      <c r="C175" s="62" t="s">
        <v>4</v>
      </c>
      <c r="D175" s="63"/>
      <c r="E175" s="31"/>
      <c r="F175" s="32">
        <f>F164+F174</f>
        <v>550</v>
      </c>
      <c r="G175" s="32">
        <f t="shared" ref="G175" si="72">G164+G174</f>
        <v>13.06</v>
      </c>
      <c r="H175" s="32">
        <f t="shared" ref="H175" si="73">H164+H174</f>
        <v>17.57</v>
      </c>
      <c r="I175" s="32">
        <f t="shared" ref="I175" si="74">I164+I174</f>
        <v>67.11</v>
      </c>
      <c r="J175" s="32">
        <f t="shared" ref="J175:L175" si="75">J164+J174</f>
        <v>572</v>
      </c>
      <c r="K175" s="32"/>
      <c r="L175" s="32">
        <f t="shared" si="75"/>
        <v>64</v>
      </c>
    </row>
    <row r="176" spans="1:12" ht="15">
      <c r="A176" s="20">
        <v>2</v>
      </c>
      <c r="B176" s="21">
        <v>5</v>
      </c>
      <c r="C176" s="22" t="s">
        <v>20</v>
      </c>
      <c r="D176" s="5" t="s">
        <v>21</v>
      </c>
      <c r="E176" s="55" t="s">
        <v>79</v>
      </c>
      <c r="F176" s="40">
        <v>175</v>
      </c>
      <c r="G176" s="40">
        <v>10.6</v>
      </c>
      <c r="H176" s="40">
        <v>12.7</v>
      </c>
      <c r="I176" s="40">
        <v>18.399999999999999</v>
      </c>
      <c r="J176" s="40">
        <v>231</v>
      </c>
      <c r="K176" s="41">
        <v>150</v>
      </c>
      <c r="L176" s="40">
        <v>18.5</v>
      </c>
    </row>
    <row r="177" spans="1:12" ht="15">
      <c r="A177" s="23"/>
      <c r="B177" s="15"/>
      <c r="C177" s="11"/>
      <c r="D177" s="54" t="s">
        <v>22</v>
      </c>
      <c r="E177" s="53" t="s">
        <v>68</v>
      </c>
      <c r="F177" s="43">
        <v>200</v>
      </c>
      <c r="G177" s="43">
        <v>0.1</v>
      </c>
      <c r="H177" s="43">
        <v>0</v>
      </c>
      <c r="I177" s="43">
        <v>9.1</v>
      </c>
      <c r="J177" s="43">
        <v>35</v>
      </c>
      <c r="K177" s="44">
        <v>283</v>
      </c>
      <c r="L177" s="43">
        <v>1.6</v>
      </c>
    </row>
    <row r="178" spans="1:12" ht="15">
      <c r="A178" s="23"/>
      <c r="B178" s="15"/>
      <c r="C178" s="11"/>
      <c r="D178" s="52" t="s">
        <v>23</v>
      </c>
      <c r="E178" s="53" t="s">
        <v>52</v>
      </c>
      <c r="F178" s="43">
        <v>30</v>
      </c>
      <c r="G178" s="43">
        <v>2</v>
      </c>
      <c r="H178" s="43">
        <v>0.2</v>
      </c>
      <c r="I178" s="43">
        <v>15</v>
      </c>
      <c r="J178" s="43">
        <v>77</v>
      </c>
      <c r="K178" s="44"/>
      <c r="L178" s="43">
        <v>2.8</v>
      </c>
    </row>
    <row r="179" spans="1:12" ht="15">
      <c r="A179" s="23"/>
      <c r="B179" s="15"/>
      <c r="C179" s="11"/>
      <c r="D179" s="7" t="s">
        <v>23</v>
      </c>
      <c r="E179" s="53" t="s">
        <v>70</v>
      </c>
      <c r="F179" s="43">
        <v>50</v>
      </c>
      <c r="G179" s="43">
        <v>3</v>
      </c>
      <c r="H179" s="43">
        <v>0</v>
      </c>
      <c r="I179" s="43">
        <v>18</v>
      </c>
      <c r="J179" s="43">
        <v>72</v>
      </c>
      <c r="K179" s="44"/>
      <c r="L179" s="43">
        <v>4.7</v>
      </c>
    </row>
    <row r="180" spans="1:12" ht="15">
      <c r="A180" s="23"/>
      <c r="B180" s="15"/>
      <c r="C180" s="11"/>
      <c r="D180" s="52" t="s">
        <v>30</v>
      </c>
      <c r="E180" s="53" t="s">
        <v>56</v>
      </c>
      <c r="F180" s="43">
        <v>200</v>
      </c>
      <c r="G180" s="43">
        <v>0</v>
      </c>
      <c r="H180" s="43">
        <v>0</v>
      </c>
      <c r="I180" s="43">
        <v>0</v>
      </c>
      <c r="J180" s="43">
        <v>0</v>
      </c>
      <c r="K180" s="44"/>
      <c r="L180" s="43">
        <v>2.1</v>
      </c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655</v>
      </c>
      <c r="G183" s="19">
        <f t="shared" ref="G183:J183" si="76">SUM(G176:G182)</f>
        <v>15.7</v>
      </c>
      <c r="H183" s="19">
        <f t="shared" si="76"/>
        <v>12.899999999999999</v>
      </c>
      <c r="I183" s="19">
        <f t="shared" si="76"/>
        <v>60.5</v>
      </c>
      <c r="J183" s="19">
        <f t="shared" si="76"/>
        <v>415</v>
      </c>
      <c r="K183" s="25"/>
      <c r="L183" s="19">
        <f t="shared" ref="L183" si="77">SUM(L176:L182)</f>
        <v>29.700000000000003</v>
      </c>
    </row>
    <row r="184" spans="1:12" ht="15">
      <c r="A184" s="26">
        <f>A176</f>
        <v>2</v>
      </c>
      <c r="B184" s="13">
        <f>B176</f>
        <v>5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78">SUM(G184:G192)</f>
        <v>0</v>
      </c>
      <c r="H193" s="19">
        <f t="shared" si="78"/>
        <v>0</v>
      </c>
      <c r="I193" s="19">
        <f t="shared" si="78"/>
        <v>0</v>
      </c>
      <c r="J193" s="19">
        <f t="shared" si="78"/>
        <v>0</v>
      </c>
      <c r="K193" s="25"/>
      <c r="L193" s="19">
        <f t="shared" ref="L193" si="79">SUM(L184:L192)</f>
        <v>0</v>
      </c>
    </row>
    <row r="194" spans="1:12" ht="15">
      <c r="A194" s="29">
        <f>A176</f>
        <v>2</v>
      </c>
      <c r="B194" s="30">
        <f>B176</f>
        <v>5</v>
      </c>
      <c r="C194" s="62" t="s">
        <v>4</v>
      </c>
      <c r="D194" s="63"/>
      <c r="E194" s="31"/>
      <c r="F194" s="32">
        <f>F183+F193</f>
        <v>655</v>
      </c>
      <c r="G194" s="32">
        <f t="shared" ref="G194" si="80">G183+G193</f>
        <v>15.7</v>
      </c>
      <c r="H194" s="32">
        <f t="shared" ref="H194" si="81">H183+H193</f>
        <v>12.899999999999999</v>
      </c>
      <c r="I194" s="32">
        <f t="shared" ref="I194" si="82">I183+I193</f>
        <v>60.5</v>
      </c>
      <c r="J194" s="32">
        <f t="shared" ref="J194:L194" si="83">J183+J193</f>
        <v>415</v>
      </c>
      <c r="K194" s="32"/>
      <c r="L194" s="32">
        <f t="shared" si="83"/>
        <v>29.700000000000003</v>
      </c>
    </row>
    <row r="195" spans="1:12">
      <c r="A195" s="27"/>
      <c r="B195" s="28"/>
      <c r="C195" s="64" t="s">
        <v>5</v>
      </c>
      <c r="D195" s="64"/>
      <c r="E195" s="64"/>
      <c r="F195" s="34">
        <f>(F23+F43+F63+F81+F100+F119+F137+F156+F175+F194)/(IF(F23=0,0,1)+IF(F43=0,0,1)+IF(F63=0,0,1)+IF(F81=0,0,1)+IF(F100=0,0,1)+IF(F119=0,0,1)+IF(F137=0,0,1)+IF(F156=0,0,1)+IF(F175=0,0,1)+IF(F194=0,0,1))</f>
        <v>610.5</v>
      </c>
      <c r="G195" s="34">
        <f>(G23+G43+G63+G81+G100+G119+G137+G156+G175+G194)/(IF(G23=0,0,1)+IF(G43=0,0,1)+IF(G63=0,0,1)+IF(G81=0,0,1)+IF(G100=0,0,1)+IF(G119=0,0,1)+IF(G137=0,0,1)+IF(G156=0,0,1)+IF(G175=0,0,1)+IF(G194=0,0,1))</f>
        <v>21.496000000000002</v>
      </c>
      <c r="H195" s="34">
        <f>(H23+H43+H63+H81+H100+H119+H137+H156+H175+H194)/(IF(H23=0,0,1)+IF(H43=0,0,1)+IF(H63=0,0,1)+IF(H81=0,0,1)+IF(H100=0,0,1)+IF(H119=0,0,1)+IF(H137=0,0,1)+IF(H156=0,0,1)+IF(H175=0,0,1)+IF(H194=0,0,1))</f>
        <v>20.872999999999998</v>
      </c>
      <c r="I195" s="34">
        <f>(I23+I43+I63+I81+I100+I119+I137+I156+I175+I194)/(IF(I23=0,0,1)+IF(I43=0,0,1)+IF(I63=0,0,1)+IF(I81=0,0,1)+IF(I100=0,0,1)+IF(I119=0,0,1)+IF(I137=0,0,1)+IF(I156=0,0,1)+IF(I175=0,0,1)+IF(I194=0,0,1))</f>
        <v>75.397999999999996</v>
      </c>
      <c r="J195" s="34">
        <f>(J23+J43+J63+J81+J100+J119+J137+J156+J175+J194)/(IF(J23=0,0,1)+IF(J43=0,0,1)+IF(J63=0,0,1)+IF(J81=0,0,1)+IF(J100=0,0,1)+IF(J119=0,0,1)+IF(J137=0,0,1)+IF(J156=0,0,1)+IF(J175=0,0,1)+IF(J194=0,0,1))</f>
        <v>598.04099999999994</v>
      </c>
      <c r="K195" s="34"/>
      <c r="L195" s="34">
        <f>(L23+L43+L63+L81+L100+L119+L137+L156+L175+L194)/(IF(L23=0,0,1)+IF(L43=0,0,1)+IF(L63=0,0,1)+IF(L81=0,0,1)+IF(L100=0,0,1)+IF(L119=0,0,1)+IF(L137=0,0,1)+IF(L156=0,0,1)+IF(L175=0,0,1)+IF(L194=0,0,1))</f>
        <v>66.188000000000002</v>
      </c>
    </row>
  </sheetData>
  <mergeCells count="14">
    <mergeCell ref="C81:D81"/>
    <mergeCell ref="C100:D100"/>
    <mergeCell ref="C23:D23"/>
    <mergeCell ref="C195:E195"/>
    <mergeCell ref="C194:D194"/>
    <mergeCell ref="C119:D119"/>
    <mergeCell ref="C137:D137"/>
    <mergeCell ref="C156:D156"/>
    <mergeCell ref="C175:D175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2022-05-16T14:23:56Z</dcterms:created>
  <dcterms:modified xsi:type="dcterms:W3CDTF">2023-10-13T11:18:23Z</dcterms:modified>
</cp:coreProperties>
</file>